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20"/>
  </bookViews>
  <sheets>
    <sheet name="JUNIOR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4" i="1" l="1"/>
  <c r="E24" i="1"/>
  <c r="F24" i="1"/>
  <c r="C21" i="1" l="1"/>
  <c r="D21" i="1"/>
  <c r="E21" i="1"/>
  <c r="F21" i="1"/>
  <c r="G5" i="1" l="1"/>
  <c r="G20" i="1" l="1"/>
  <c r="G11" i="1"/>
  <c r="G10" i="1"/>
  <c r="G9" i="1"/>
  <c r="F22" i="1"/>
  <c r="E22" i="1"/>
  <c r="F12" i="1" l="1"/>
  <c r="F13" i="1" s="1"/>
  <c r="E12" i="1"/>
  <c r="E13" i="1" s="1"/>
  <c r="D45" i="1"/>
  <c r="E45" i="1" s="1"/>
  <c r="D46" i="1"/>
  <c r="E46" i="1" s="1"/>
  <c r="D42" i="1"/>
  <c r="E42" i="1" s="1"/>
  <c r="D41" i="1"/>
  <c r="E41" i="1" s="1"/>
  <c r="D40" i="1"/>
  <c r="E40" i="1" s="1"/>
  <c r="D39" i="1"/>
  <c r="E39" i="1" s="1"/>
  <c r="D47" i="1" l="1"/>
  <c r="E47" i="1" s="1"/>
  <c r="D48" i="1"/>
  <c r="E48" i="1" s="1"/>
  <c r="D49" i="1"/>
  <c r="E49" i="1" s="1"/>
  <c r="D50" i="1"/>
  <c r="E50" i="1" s="1"/>
  <c r="D34" i="1"/>
  <c r="E34" i="1" s="1"/>
  <c r="D35" i="1"/>
  <c r="E35" i="1" s="1"/>
  <c r="D36" i="1"/>
  <c r="E36" i="1" s="1"/>
  <c r="D37" i="1"/>
  <c r="E37" i="1" s="1"/>
  <c r="D38" i="1"/>
  <c r="E38" i="1" s="1"/>
  <c r="D33" i="1"/>
  <c r="E33" i="1" s="1"/>
  <c r="E43" i="1" l="1"/>
  <c r="B18" i="1" s="1"/>
  <c r="E51" i="1"/>
  <c r="B19" i="1" s="1"/>
  <c r="G19" i="1" s="1"/>
  <c r="C22" i="1"/>
  <c r="C12" i="1" s="1"/>
  <c r="C13" i="1" s="1"/>
  <c r="D22" i="1"/>
  <c r="D12" i="1" s="1"/>
  <c r="B21" i="1" l="1"/>
  <c r="G18" i="1"/>
  <c r="D13" i="1"/>
  <c r="D24" i="1" s="1"/>
  <c r="B22" i="1" l="1"/>
  <c r="B12" i="1" s="1"/>
  <c r="G21" i="1"/>
  <c r="G22" i="1" s="1"/>
  <c r="G12" i="1" l="1"/>
  <c r="G13" i="1" s="1"/>
  <c r="G24" i="1" s="1"/>
  <c r="B13" i="1" l="1"/>
  <c r="B24" i="1" s="1"/>
</calcChain>
</file>

<file path=xl/sharedStrings.xml><?xml version="1.0" encoding="utf-8"?>
<sst xmlns="http://schemas.openxmlformats.org/spreadsheetml/2006/main" count="47" uniqueCount="35">
  <si>
    <t>Věcné náklady</t>
  </si>
  <si>
    <t>Osobní náklady</t>
  </si>
  <si>
    <t>Materiální náklady</t>
  </si>
  <si>
    <t>Cestovní náklady</t>
  </si>
  <si>
    <t>Doplňkové (režijní) náklady</t>
  </si>
  <si>
    <t>Mzdy odborných pracovníků</t>
  </si>
  <si>
    <t>Mzdy dalších (tech.) pracovníků</t>
  </si>
  <si>
    <t>Odměny z DPP/DPČ</t>
  </si>
  <si>
    <t>Sociální a zdravotní pojištění a SF (FKSP)</t>
  </si>
  <si>
    <t>1. rok</t>
  </si>
  <si>
    <t>2. rok</t>
  </si>
  <si>
    <t>3. rok</t>
  </si>
  <si>
    <t xml:space="preserve">Jméno </t>
  </si>
  <si>
    <t>Hrubá měsíční mzda</t>
  </si>
  <si>
    <t>Hrubá mzda za rok</t>
  </si>
  <si>
    <t>Odborní pracovníci</t>
  </si>
  <si>
    <t>Další (tech.) pracovníci</t>
  </si>
  <si>
    <t>CELKEM Odborní pracovníci</t>
  </si>
  <si>
    <t>CELKEM Další pracovníci</t>
  </si>
  <si>
    <t>Mzdové náklady pro 1. rok řešení projektu</t>
  </si>
  <si>
    <t>CELKEM NÁKLADY ZA PROJEKT</t>
  </si>
  <si>
    <t>4. rok</t>
  </si>
  <si>
    <t>5. rok</t>
  </si>
  <si>
    <t>Investiční náklady</t>
  </si>
  <si>
    <t>CELKEM za projekt</t>
  </si>
  <si>
    <t>Celkové osobní náklady</t>
  </si>
  <si>
    <t>Celkové věcné náklady</t>
  </si>
  <si>
    <t>ROZPOČET  PROJEKTU</t>
  </si>
  <si>
    <t>* data doplňovat pouze do barevných polí (modrých a zelených), ostatní jsou počítány automaticky</t>
  </si>
  <si>
    <t>* data doplňovat pouze do barevných polí (oranžových), ostatní jsou počítány automaticky</t>
  </si>
  <si>
    <t>Investice - název/popis</t>
  </si>
  <si>
    <r>
      <t>Náklady na  služby a nemateriální  (</t>
    </r>
    <r>
      <rPr>
        <b/>
        <sz val="11"/>
        <color rgb="FFFF0000"/>
        <rFont val="Calibri"/>
        <family val="2"/>
        <charset val="238"/>
        <scheme val="minor"/>
      </rPr>
      <t>subkontrakt</t>
    </r>
    <r>
      <rPr>
        <sz val="11"/>
        <color theme="1"/>
        <rFont val="Calibri"/>
        <family val="2"/>
        <charset val="238"/>
        <scheme val="minor"/>
      </rPr>
      <t>)</t>
    </r>
  </si>
  <si>
    <t>MAX 25 mil Kč</t>
  </si>
  <si>
    <r>
      <t xml:space="preserve">Úvazek </t>
    </r>
    <r>
      <rPr>
        <sz val="11"/>
        <color rgb="FFFF0000"/>
        <rFont val="Calibri"/>
        <family val="2"/>
        <charset val="238"/>
        <scheme val="minor"/>
      </rPr>
      <t>(min 0,5 u řešitele a odborných pracovníků)</t>
    </r>
  </si>
  <si>
    <t xml:space="preserve">Mzdový tarif pro 1,0 úvazek není omezen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</si>
</sst>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3" fontId="0" fillId="0" borderId="0" xfId="0" applyNumberFormat="1"/>
    <xf numFmtId="3" fontId="1" fillId="3" borderId="1" xfId="0" applyNumberFormat="1" applyFon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3" fontId="1" fillId="4" borderId="1" xfId="0" applyNumberFormat="1" applyFont="1" applyFill="1" applyBorder="1"/>
    <xf numFmtId="3" fontId="1" fillId="5" borderId="1" xfId="0" applyNumberFormat="1" applyFont="1" applyFill="1" applyBorder="1"/>
    <xf numFmtId="3" fontId="5" fillId="0" borderId="1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3" fillId="0" borderId="0" xfId="0" applyNumberFormat="1" applyFont="1" applyFill="1" applyBorder="1"/>
    <xf numFmtId="0" fontId="0" fillId="0" borderId="0" xfId="0" applyFont="1" applyFill="1" applyBorder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3" fontId="5" fillId="0" borderId="1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3" fontId="3" fillId="0" borderId="0" xfId="0" applyNumberFormat="1" applyFont="1" applyBorder="1"/>
    <xf numFmtId="0" fontId="0" fillId="0" borderId="0" xfId="0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2" fillId="8" borderId="1" xfId="0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4" fontId="0" fillId="7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showGridLines="0" tabSelected="1" workbookViewId="0">
      <selection activeCell="B24" sqref="B24"/>
    </sheetView>
  </sheetViews>
  <sheetFormatPr defaultRowHeight="15" x14ac:dyDescent="0.25"/>
  <cols>
    <col min="1" max="1" width="44.7109375" bestFit="1" customWidth="1"/>
    <col min="2" max="5" width="20.7109375" customWidth="1"/>
    <col min="6" max="6" width="20" customWidth="1"/>
    <col min="7" max="7" width="17.42578125" bestFit="1" customWidth="1"/>
  </cols>
  <sheetData>
    <row r="2" spans="1:10" x14ac:dyDescent="0.25">
      <c r="A2" s="45" t="s">
        <v>27</v>
      </c>
      <c r="B2" s="45"/>
      <c r="C2" s="45"/>
      <c r="D2" s="45"/>
      <c r="E2" s="45"/>
      <c r="F2" s="46"/>
      <c r="G2" s="46"/>
      <c r="H2" s="23"/>
      <c r="I2" s="23"/>
      <c r="J2" s="23"/>
    </row>
    <row r="3" spans="1:10" x14ac:dyDescent="0.25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0" x14ac:dyDescent="0.25">
      <c r="A4" s="29" t="s">
        <v>23</v>
      </c>
      <c r="B4" s="12" t="s">
        <v>9</v>
      </c>
      <c r="C4" s="12" t="s">
        <v>10</v>
      </c>
      <c r="D4" s="12" t="s">
        <v>11</v>
      </c>
      <c r="E4" s="12" t="s">
        <v>21</v>
      </c>
      <c r="F4" s="12" t="s">
        <v>22</v>
      </c>
      <c r="G4" s="12" t="s">
        <v>24</v>
      </c>
    </row>
    <row r="5" spans="1:10" x14ac:dyDescent="0.25">
      <c r="A5" s="30" t="s">
        <v>30</v>
      </c>
      <c r="B5" s="30"/>
      <c r="C5" s="30"/>
      <c r="D5" s="30"/>
      <c r="E5" s="30"/>
      <c r="F5" s="30"/>
      <c r="G5" s="13">
        <f>SUM(B5:F5)</f>
        <v>0</v>
      </c>
    </row>
    <row r="6" spans="1:10" x14ac:dyDescent="0.25">
      <c r="A6" s="24"/>
      <c r="B6" s="26"/>
      <c r="C6" s="26"/>
      <c r="D6" s="26"/>
      <c r="E6" s="26"/>
      <c r="F6" s="26"/>
      <c r="G6" s="25"/>
    </row>
    <row r="8" spans="1:10" x14ac:dyDescent="0.25">
      <c r="A8" s="29" t="s">
        <v>0</v>
      </c>
      <c r="B8" s="12" t="s">
        <v>9</v>
      </c>
      <c r="C8" s="12" t="s">
        <v>10</v>
      </c>
      <c r="D8" s="12" t="s">
        <v>11</v>
      </c>
      <c r="E8" s="12" t="s">
        <v>21</v>
      </c>
      <c r="F8" s="12" t="s">
        <v>22</v>
      </c>
      <c r="G8" s="12" t="s">
        <v>24</v>
      </c>
    </row>
    <row r="9" spans="1:10" x14ac:dyDescent="0.25">
      <c r="A9" s="1" t="s">
        <v>2</v>
      </c>
      <c r="B9" s="31"/>
      <c r="C9" s="31"/>
      <c r="D9" s="31"/>
      <c r="E9" s="31"/>
      <c r="F9" s="31"/>
      <c r="G9" s="13">
        <f>SUM(B9:F9)</f>
        <v>0</v>
      </c>
    </row>
    <row r="10" spans="1:10" x14ac:dyDescent="0.25">
      <c r="A10" s="1" t="s">
        <v>3</v>
      </c>
      <c r="B10" s="31"/>
      <c r="C10" s="31"/>
      <c r="D10" s="31"/>
      <c r="E10" s="31"/>
      <c r="F10" s="31"/>
      <c r="G10" s="13">
        <f>SUM(B10:F10)</f>
        <v>0</v>
      </c>
    </row>
    <row r="11" spans="1:10" x14ac:dyDescent="0.25">
      <c r="A11" s="1" t="s">
        <v>31</v>
      </c>
      <c r="B11" s="31"/>
      <c r="C11" s="31"/>
      <c r="D11" s="31"/>
      <c r="E11" s="31"/>
      <c r="F11" s="31"/>
      <c r="G11" s="13">
        <f>SUM(B11:F11)</f>
        <v>0</v>
      </c>
    </row>
    <row r="12" spans="1:10" x14ac:dyDescent="0.25">
      <c r="A12" s="1" t="s">
        <v>4</v>
      </c>
      <c r="B12" s="9">
        <f>(B11+B10+B9+B22)*0.2</f>
        <v>167785.2</v>
      </c>
      <c r="C12" s="9">
        <f t="shared" ref="C12:F12" si="0">(C11+C10+C9+C22)*0.2</f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13">
        <f>SUM(B12:F12)</f>
        <v>167785.2</v>
      </c>
    </row>
    <row r="13" spans="1:10" x14ac:dyDescent="0.25">
      <c r="A13" s="2" t="s">
        <v>26</v>
      </c>
      <c r="B13" s="4">
        <f>SUM(B9:B12)</f>
        <v>167785.2</v>
      </c>
      <c r="C13" s="4">
        <f>SUM(C9:C12)</f>
        <v>0</v>
      </c>
      <c r="D13" s="4">
        <f t="shared" ref="D13" si="1">SUM(D9:D12)</f>
        <v>0</v>
      </c>
      <c r="E13" s="4">
        <f t="shared" ref="E13:F13" si="2">SUM(E9:E12)</f>
        <v>0</v>
      </c>
      <c r="F13" s="4">
        <f t="shared" si="2"/>
        <v>0</v>
      </c>
      <c r="G13" s="14">
        <f>SUM(G9:G12)</f>
        <v>167785.2</v>
      </c>
    </row>
    <row r="14" spans="1:10" x14ac:dyDescent="0.25">
      <c r="A14" s="10"/>
      <c r="B14" s="11"/>
      <c r="C14" s="11"/>
      <c r="D14" s="11"/>
      <c r="G14" s="16"/>
    </row>
    <row r="15" spans="1:10" x14ac:dyDescent="0.25">
      <c r="A15" s="10"/>
      <c r="B15" s="11"/>
      <c r="C15" s="11"/>
      <c r="D15" s="11"/>
      <c r="G15" s="16"/>
    </row>
    <row r="17" spans="1:8" x14ac:dyDescent="0.25">
      <c r="A17" s="29" t="s">
        <v>1</v>
      </c>
      <c r="B17" s="12" t="s">
        <v>9</v>
      </c>
      <c r="C17" s="12" t="s">
        <v>10</v>
      </c>
      <c r="D17" s="12" t="s">
        <v>11</v>
      </c>
      <c r="E17" s="12" t="s">
        <v>21</v>
      </c>
      <c r="F17" s="12" t="s">
        <v>22</v>
      </c>
      <c r="G17" s="12" t="s">
        <v>24</v>
      </c>
    </row>
    <row r="18" spans="1:8" x14ac:dyDescent="0.25">
      <c r="A18" s="1" t="s">
        <v>5</v>
      </c>
      <c r="B18" s="9">
        <f>E43</f>
        <v>396000</v>
      </c>
      <c r="C18" s="31"/>
      <c r="D18" s="31"/>
      <c r="E18" s="31"/>
      <c r="F18" s="31"/>
      <c r="G18" s="13">
        <f>SUM(B18:F18)</f>
        <v>396000</v>
      </c>
    </row>
    <row r="19" spans="1:8" x14ac:dyDescent="0.25">
      <c r="A19" s="1" t="s">
        <v>6</v>
      </c>
      <c r="B19" s="9">
        <f>E51</f>
        <v>231000</v>
      </c>
      <c r="C19" s="31"/>
      <c r="D19" s="31"/>
      <c r="E19" s="31"/>
      <c r="F19" s="31"/>
      <c r="G19" s="13">
        <f>SUM(B19:F19)</f>
        <v>231000</v>
      </c>
    </row>
    <row r="20" spans="1:8" x14ac:dyDescent="0.25">
      <c r="A20" s="1" t="s">
        <v>7</v>
      </c>
      <c r="B20" s="31"/>
      <c r="C20" s="31"/>
      <c r="D20" s="31"/>
      <c r="E20" s="31"/>
      <c r="F20" s="31"/>
      <c r="G20" s="13">
        <f>SUM(B20:F20)</f>
        <v>0</v>
      </c>
    </row>
    <row r="21" spans="1:8" x14ac:dyDescent="0.25">
      <c r="A21" s="1" t="s">
        <v>8</v>
      </c>
      <c r="B21" s="9">
        <f>0.338*(B18+B19)</f>
        <v>211926</v>
      </c>
      <c r="C21" s="9">
        <f t="shared" ref="C21:F21" si="3">0.338*(C18+C19)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13">
        <f>SUM(B21:F21)</f>
        <v>211926</v>
      </c>
    </row>
    <row r="22" spans="1:8" x14ac:dyDescent="0.25">
      <c r="A22" s="2" t="s">
        <v>25</v>
      </c>
      <c r="B22" s="4">
        <f>SUM(B18:B21)</f>
        <v>838926</v>
      </c>
      <c r="C22" s="4">
        <f t="shared" ref="C22" si="4">SUM(C18:C21)</f>
        <v>0</v>
      </c>
      <c r="D22" s="4">
        <f t="shared" ref="D22:E22" si="5">SUM(D18:D21)</f>
        <v>0</v>
      </c>
      <c r="E22" s="4">
        <f t="shared" si="5"/>
        <v>0</v>
      </c>
      <c r="F22" s="4">
        <f t="shared" ref="F22" si="6">SUM(F18:F21)</f>
        <v>0</v>
      </c>
      <c r="G22" s="14">
        <f>SUM(G18:G21)</f>
        <v>838926</v>
      </c>
    </row>
    <row r="23" spans="1:8" x14ac:dyDescent="0.25">
      <c r="B23" s="3"/>
      <c r="C23" s="3"/>
      <c r="D23" s="3"/>
      <c r="E23" s="3"/>
    </row>
    <row r="24" spans="1:8" ht="15.75" x14ac:dyDescent="0.25">
      <c r="A24" s="27" t="s">
        <v>20</v>
      </c>
      <c r="B24" s="28">
        <f>B13+B22+B5</f>
        <v>1006711.2</v>
      </c>
      <c r="C24" s="28">
        <f t="shared" ref="C24:F24" si="7">C13+C22+C5</f>
        <v>0</v>
      </c>
      <c r="D24" s="28">
        <f t="shared" si="7"/>
        <v>0</v>
      </c>
      <c r="E24" s="28">
        <f t="shared" si="7"/>
        <v>0</v>
      </c>
      <c r="F24" s="28">
        <f t="shared" si="7"/>
        <v>0</v>
      </c>
      <c r="G24" s="28">
        <f>G5+G13+G22</f>
        <v>1006711.2</v>
      </c>
      <c r="H24" s="47" t="s">
        <v>32</v>
      </c>
    </row>
    <row r="25" spans="1:8" x14ac:dyDescent="0.25">
      <c r="A25" s="17" t="s">
        <v>29</v>
      </c>
      <c r="B25" s="11"/>
      <c r="C25" s="11"/>
      <c r="D25" s="11"/>
      <c r="E25" s="11"/>
    </row>
    <row r="26" spans="1:8" x14ac:dyDescent="0.25">
      <c r="B26" s="11"/>
      <c r="C26" s="11"/>
      <c r="D26" s="11"/>
      <c r="E26" s="11"/>
    </row>
    <row r="27" spans="1:8" x14ac:dyDescent="0.25">
      <c r="B27" s="11"/>
      <c r="C27" s="11"/>
      <c r="D27" s="11"/>
      <c r="E27" s="11"/>
    </row>
    <row r="28" spans="1:8" x14ac:dyDescent="0.25">
      <c r="A28" s="10"/>
      <c r="B28" s="11"/>
      <c r="C28" s="11"/>
      <c r="D28" s="11"/>
      <c r="E28" s="11"/>
    </row>
    <row r="29" spans="1:8" x14ac:dyDescent="0.25">
      <c r="A29" s="10"/>
      <c r="B29" s="11"/>
      <c r="C29" s="11"/>
      <c r="D29" s="11"/>
      <c r="E29" s="11"/>
    </row>
    <row r="30" spans="1:8" x14ac:dyDescent="0.25">
      <c r="A30" s="45" t="s">
        <v>19</v>
      </c>
      <c r="B30" s="45"/>
      <c r="C30" s="45"/>
      <c r="D30" s="45"/>
      <c r="E30" s="45"/>
    </row>
    <row r="31" spans="1:8" s="5" customFormat="1" ht="82.5" customHeight="1" x14ac:dyDescent="0.25">
      <c r="A31" s="6" t="s">
        <v>12</v>
      </c>
      <c r="B31" s="38" t="s">
        <v>34</v>
      </c>
      <c r="C31" s="38" t="s">
        <v>33</v>
      </c>
      <c r="D31" s="15" t="s">
        <v>13</v>
      </c>
      <c r="E31" s="15" t="s">
        <v>14</v>
      </c>
    </row>
    <row r="32" spans="1:8" s="5" customFormat="1" x14ac:dyDescent="0.25">
      <c r="A32" s="39" t="s">
        <v>15</v>
      </c>
      <c r="B32" s="40"/>
      <c r="C32" s="40"/>
      <c r="D32" s="40"/>
      <c r="E32" s="41"/>
    </row>
    <row r="33" spans="1:5" x14ac:dyDescent="0.25">
      <c r="A33" s="37"/>
      <c r="B33" s="35">
        <v>60000</v>
      </c>
      <c r="C33" s="32">
        <v>0.55000000000000004</v>
      </c>
      <c r="D33" s="21">
        <f>C33*B33</f>
        <v>33000</v>
      </c>
      <c r="E33" s="21">
        <f>D33*12</f>
        <v>396000</v>
      </c>
    </row>
    <row r="34" spans="1:5" x14ac:dyDescent="0.25">
      <c r="A34" s="37"/>
      <c r="B34" s="35"/>
      <c r="C34" s="32"/>
      <c r="D34" s="21">
        <f t="shared" ref="D34:D38" si="8">C34*B34</f>
        <v>0</v>
      </c>
      <c r="E34" s="21">
        <f t="shared" ref="E34:E38" si="9">D34*12</f>
        <v>0</v>
      </c>
    </row>
    <row r="35" spans="1:5" x14ac:dyDescent="0.25">
      <c r="A35" s="37"/>
      <c r="B35" s="35"/>
      <c r="C35" s="32"/>
      <c r="D35" s="21">
        <f t="shared" si="8"/>
        <v>0</v>
      </c>
      <c r="E35" s="21">
        <f t="shared" si="9"/>
        <v>0</v>
      </c>
    </row>
    <row r="36" spans="1:5" x14ac:dyDescent="0.25">
      <c r="A36" s="37"/>
      <c r="B36" s="35"/>
      <c r="C36" s="32"/>
      <c r="D36" s="21">
        <f t="shared" si="8"/>
        <v>0</v>
      </c>
      <c r="E36" s="21">
        <f t="shared" si="9"/>
        <v>0</v>
      </c>
    </row>
    <row r="37" spans="1:5" x14ac:dyDescent="0.25">
      <c r="A37" s="37"/>
      <c r="B37" s="35"/>
      <c r="C37" s="32"/>
      <c r="D37" s="21">
        <f t="shared" si="8"/>
        <v>0</v>
      </c>
      <c r="E37" s="21">
        <f t="shared" si="9"/>
        <v>0</v>
      </c>
    </row>
    <row r="38" spans="1:5" x14ac:dyDescent="0.25">
      <c r="A38" s="37"/>
      <c r="B38" s="35"/>
      <c r="C38" s="32"/>
      <c r="D38" s="21">
        <f t="shared" si="8"/>
        <v>0</v>
      </c>
      <c r="E38" s="21">
        <f t="shared" si="9"/>
        <v>0</v>
      </c>
    </row>
    <row r="39" spans="1:5" x14ac:dyDescent="0.25">
      <c r="A39" s="37"/>
      <c r="B39" s="35"/>
      <c r="C39" s="32"/>
      <c r="D39" s="21">
        <f t="shared" ref="D39:D42" si="10">C39*B39</f>
        <v>0</v>
      </c>
      <c r="E39" s="21">
        <f t="shared" ref="E39:E42" si="11">D39*12</f>
        <v>0</v>
      </c>
    </row>
    <row r="40" spans="1:5" x14ac:dyDescent="0.25">
      <c r="A40" s="37"/>
      <c r="B40" s="35"/>
      <c r="C40" s="32"/>
      <c r="D40" s="21">
        <f t="shared" si="10"/>
        <v>0</v>
      </c>
      <c r="E40" s="21">
        <f t="shared" si="11"/>
        <v>0</v>
      </c>
    </row>
    <row r="41" spans="1:5" x14ac:dyDescent="0.25">
      <c r="A41" s="37"/>
      <c r="B41" s="35"/>
      <c r="C41" s="32"/>
      <c r="D41" s="21">
        <f t="shared" si="10"/>
        <v>0</v>
      </c>
      <c r="E41" s="21">
        <f t="shared" si="11"/>
        <v>0</v>
      </c>
    </row>
    <row r="42" spans="1:5" x14ac:dyDescent="0.25">
      <c r="A42" s="37"/>
      <c r="B42" s="35"/>
      <c r="C42" s="32"/>
      <c r="D42" s="21">
        <f t="shared" si="10"/>
        <v>0</v>
      </c>
      <c r="E42" s="21">
        <f t="shared" si="11"/>
        <v>0</v>
      </c>
    </row>
    <row r="43" spans="1:5" x14ac:dyDescent="0.25">
      <c r="A43" s="39" t="s">
        <v>17</v>
      </c>
      <c r="B43" s="40"/>
      <c r="C43" s="40"/>
      <c r="D43" s="41"/>
      <c r="E43" s="7">
        <f>SUM(E33:E42)</f>
        <v>396000</v>
      </c>
    </row>
    <row r="44" spans="1:5" x14ac:dyDescent="0.25">
      <c r="A44" s="42" t="s">
        <v>16</v>
      </c>
      <c r="B44" s="43"/>
      <c r="C44" s="43"/>
      <c r="D44" s="43"/>
      <c r="E44" s="44"/>
    </row>
    <row r="45" spans="1:5" x14ac:dyDescent="0.25">
      <c r="A45" s="36"/>
      <c r="B45" s="33">
        <v>35000</v>
      </c>
      <c r="C45" s="34">
        <v>0.55000000000000004</v>
      </c>
      <c r="D45" s="21">
        <f t="shared" ref="D45" si="12">C45*B45</f>
        <v>19250</v>
      </c>
      <c r="E45" s="21">
        <f t="shared" ref="E45:E50" si="13">D45*12</f>
        <v>231000</v>
      </c>
    </row>
    <row r="46" spans="1:5" x14ac:dyDescent="0.25">
      <c r="A46" s="36"/>
      <c r="B46" s="33"/>
      <c r="C46" s="34"/>
      <c r="D46" s="21">
        <f t="shared" ref="D46:D50" si="14">C46*B46</f>
        <v>0</v>
      </c>
      <c r="E46" s="21">
        <f t="shared" si="13"/>
        <v>0</v>
      </c>
    </row>
    <row r="47" spans="1:5" x14ac:dyDescent="0.25">
      <c r="A47" s="36"/>
      <c r="B47" s="33"/>
      <c r="C47" s="34"/>
      <c r="D47" s="21">
        <f t="shared" si="14"/>
        <v>0</v>
      </c>
      <c r="E47" s="21">
        <f t="shared" si="13"/>
        <v>0</v>
      </c>
    </row>
    <row r="48" spans="1:5" x14ac:dyDescent="0.25">
      <c r="A48" s="36"/>
      <c r="B48" s="33"/>
      <c r="C48" s="34"/>
      <c r="D48" s="21">
        <f t="shared" si="14"/>
        <v>0</v>
      </c>
      <c r="E48" s="21">
        <f t="shared" si="13"/>
        <v>0</v>
      </c>
    </row>
    <row r="49" spans="1:5" x14ac:dyDescent="0.25">
      <c r="A49" s="36"/>
      <c r="B49" s="33"/>
      <c r="C49" s="34"/>
      <c r="D49" s="21">
        <f t="shared" si="14"/>
        <v>0</v>
      </c>
      <c r="E49" s="21">
        <f t="shared" si="13"/>
        <v>0</v>
      </c>
    </row>
    <row r="50" spans="1:5" x14ac:dyDescent="0.25">
      <c r="A50" s="36"/>
      <c r="B50" s="33"/>
      <c r="C50" s="34"/>
      <c r="D50" s="21">
        <f t="shared" si="14"/>
        <v>0</v>
      </c>
      <c r="E50" s="21">
        <f t="shared" si="13"/>
        <v>0</v>
      </c>
    </row>
    <row r="51" spans="1:5" x14ac:dyDescent="0.25">
      <c r="A51" s="18" t="s">
        <v>18</v>
      </c>
      <c r="B51" s="19"/>
      <c r="C51" s="19"/>
      <c r="D51" s="20"/>
      <c r="E51" s="8">
        <f>SUM(E45:E50)</f>
        <v>231000</v>
      </c>
    </row>
    <row r="52" spans="1:5" x14ac:dyDescent="0.25">
      <c r="A52" s="17" t="s">
        <v>28</v>
      </c>
    </row>
  </sheetData>
  <mergeCells count="5">
    <mergeCell ref="A32:E32"/>
    <mergeCell ref="A44:E44"/>
    <mergeCell ref="A43:D43"/>
    <mergeCell ref="A30:E30"/>
    <mergeCell ref="A2:G2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JUNIOR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AC</cp:lastModifiedBy>
  <cp:lastPrinted>2018-06-25T07:50:56Z</cp:lastPrinted>
  <dcterms:created xsi:type="dcterms:W3CDTF">2018-03-13T12:55:03Z</dcterms:created>
  <dcterms:modified xsi:type="dcterms:W3CDTF">2021-03-04T17:02:22Z</dcterms:modified>
</cp:coreProperties>
</file>